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335" yWindow="255" windowWidth="20475" windowHeight="11880"/>
  </bookViews>
  <sheets>
    <sheet name="학교 교육경비 지원" sheetId="2" r:id="rId1"/>
    <sheet name="유치원 종일반지원" sheetId="5" r:id="rId2"/>
  </sheets>
  <definedNames>
    <definedName name="_xlnm.Print_Area" localSheetId="0">'학교 교육경비 지원'!$B$4:$L$5</definedName>
  </definedNames>
  <calcPr calcId="125725"/>
</workbook>
</file>

<file path=xl/calcChain.xml><?xml version="1.0" encoding="utf-8"?>
<calcChain xmlns="http://schemas.openxmlformats.org/spreadsheetml/2006/main">
  <c r="D5" i="5"/>
  <c r="D61" i="2"/>
  <c r="D60" s="1"/>
  <c r="E38"/>
  <c r="D38" s="1"/>
  <c r="D63"/>
  <c r="D62" s="1"/>
  <c r="H6" s="1"/>
  <c r="H62"/>
  <c r="L62"/>
  <c r="K62"/>
  <c r="J62"/>
  <c r="I62"/>
  <c r="G62"/>
  <c r="F62"/>
  <c r="E62"/>
  <c r="L60"/>
  <c r="K60"/>
  <c r="J60"/>
  <c r="I60"/>
  <c r="G60"/>
  <c r="F60"/>
  <c r="E60"/>
  <c r="D59"/>
  <c r="D58"/>
  <c r="D57"/>
  <c r="D56"/>
  <c r="D55"/>
  <c r="D54"/>
  <c r="D53"/>
  <c r="D52"/>
  <c r="D51"/>
  <c r="D50"/>
  <c r="D49"/>
  <c r="D48"/>
  <c r="D47"/>
  <c r="D46"/>
  <c r="D45"/>
  <c r="L44"/>
  <c r="K44"/>
  <c r="J44"/>
  <c r="I44"/>
  <c r="G44"/>
  <c r="F44"/>
  <c r="E44"/>
  <c r="D43"/>
  <c r="D42"/>
  <c r="D41"/>
  <c r="D40"/>
  <c r="D39"/>
  <c r="D37"/>
  <c r="D36"/>
  <c r="D35"/>
  <c r="D34"/>
  <c r="D33"/>
  <c r="D32"/>
  <c r="L31"/>
  <c r="K31"/>
  <c r="J31"/>
  <c r="I31"/>
  <c r="G31"/>
  <c r="F3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L7"/>
  <c r="K7"/>
  <c r="J7"/>
  <c r="I7"/>
  <c r="G7"/>
  <c r="F7"/>
  <c r="E7"/>
  <c r="E31" l="1"/>
  <c r="E6" s="1"/>
  <c r="I6"/>
  <c r="G6"/>
  <c r="K6"/>
  <c r="J6"/>
  <c r="D7"/>
  <c r="D44"/>
  <c r="F6"/>
  <c r="L6"/>
  <c r="D31"/>
  <c r="D6" l="1"/>
</calcChain>
</file>

<file path=xl/sharedStrings.xml><?xml version="1.0" encoding="utf-8"?>
<sst xmlns="http://schemas.openxmlformats.org/spreadsheetml/2006/main" count="124" uniqueCount="114">
  <si>
    <t>구분</t>
    <phoneticPr fontId="2" type="noConversion"/>
  </si>
  <si>
    <t>학교명</t>
    <phoneticPr fontId="2" type="noConversion"/>
  </si>
  <si>
    <t>총계</t>
    <phoneticPr fontId="2" type="noConversion"/>
  </si>
  <si>
    <t>건강도시</t>
    <phoneticPr fontId="2" type="noConversion"/>
  </si>
  <si>
    <t>고교지원</t>
    <phoneticPr fontId="2" type="noConversion"/>
  </si>
  <si>
    <t>평생교육</t>
    <phoneticPr fontId="2" type="noConversion"/>
  </si>
  <si>
    <t>학부모</t>
    <phoneticPr fontId="2" type="noConversion"/>
  </si>
  <si>
    <t>교육복지</t>
    <phoneticPr fontId="2" type="noConversion"/>
  </si>
  <si>
    <t>교육환경</t>
    <phoneticPr fontId="2" type="noConversion"/>
  </si>
  <si>
    <t>보조금액</t>
    <phoneticPr fontId="2" type="noConversion"/>
  </si>
  <si>
    <t>총    계</t>
    <phoneticPr fontId="2" type="noConversion"/>
  </si>
  <si>
    <t>초
등
학
교
(23)</t>
    <phoneticPr fontId="2" type="noConversion"/>
  </si>
  <si>
    <t>합   계</t>
    <phoneticPr fontId="2" type="noConversion"/>
  </si>
  <si>
    <t>인천경원초등학교</t>
    <phoneticPr fontId="8" type="noConversion"/>
  </si>
  <si>
    <t>인천관교초등학교</t>
    <phoneticPr fontId="8" type="noConversion"/>
  </si>
  <si>
    <t>인천남부초등학교</t>
    <phoneticPr fontId="8" type="noConversion"/>
  </si>
  <si>
    <t>인천대화초등학교</t>
    <phoneticPr fontId="8" type="noConversion"/>
  </si>
  <si>
    <t>인천도화초등학교</t>
    <phoneticPr fontId="8" type="noConversion"/>
  </si>
  <si>
    <t>인천문학초등학교</t>
    <phoneticPr fontId="8" type="noConversion"/>
  </si>
  <si>
    <t>인천백학초등학교</t>
  </si>
  <si>
    <t>인천서화초등학교</t>
    <phoneticPr fontId="8" type="noConversion"/>
  </si>
  <si>
    <t>인천석암초등학교</t>
    <phoneticPr fontId="8" type="noConversion"/>
  </si>
  <si>
    <t>인천숭의초등학교</t>
    <phoneticPr fontId="8" type="noConversion"/>
  </si>
  <si>
    <t>인천승학초등학교</t>
    <phoneticPr fontId="8" type="noConversion"/>
  </si>
  <si>
    <t>인천연학초등학교</t>
    <phoneticPr fontId="8" type="noConversion"/>
  </si>
  <si>
    <t>인천용일초등학교</t>
    <phoneticPr fontId="8" type="noConversion"/>
  </si>
  <si>
    <t>인천용정초등학교</t>
    <phoneticPr fontId="8" type="noConversion"/>
  </si>
  <si>
    <t>인천용현남초등학교</t>
    <phoneticPr fontId="8" type="noConversion"/>
  </si>
  <si>
    <t>인천용현초등학교</t>
    <phoneticPr fontId="8" type="noConversion"/>
  </si>
  <si>
    <t>인천인주초등학교</t>
    <phoneticPr fontId="8" type="noConversion"/>
  </si>
  <si>
    <t>인천주안남초등학교</t>
    <phoneticPr fontId="8" type="noConversion"/>
  </si>
  <si>
    <t>인천주안북초등학교</t>
    <phoneticPr fontId="8" type="noConversion"/>
  </si>
  <si>
    <t>인천주안초등학교</t>
    <phoneticPr fontId="8" type="noConversion"/>
  </si>
  <si>
    <t>용학초등학교</t>
    <phoneticPr fontId="9" type="noConversion"/>
  </si>
  <si>
    <t>인천학산초등학교</t>
    <phoneticPr fontId="8" type="noConversion"/>
  </si>
  <si>
    <t>인천학익초등학교</t>
    <phoneticPr fontId="8" type="noConversion"/>
  </si>
  <si>
    <t>중
학
교
(12)</t>
    <phoneticPr fontId="2" type="noConversion"/>
  </si>
  <si>
    <t>관교여자중학교</t>
    <phoneticPr fontId="9" type="noConversion"/>
  </si>
  <si>
    <t>관교중학교</t>
    <phoneticPr fontId="9" type="noConversion"/>
  </si>
  <si>
    <t>남인천여자중학교</t>
    <phoneticPr fontId="9" type="noConversion"/>
  </si>
  <si>
    <t>선인중학교</t>
    <phoneticPr fontId="9" type="noConversion"/>
  </si>
  <si>
    <t>선화여자중학교</t>
    <phoneticPr fontId="9" type="noConversion"/>
  </si>
  <si>
    <t>용현여자중학교</t>
    <phoneticPr fontId="9" type="noConversion"/>
  </si>
  <si>
    <t>용현중학교</t>
    <phoneticPr fontId="9" type="noConversion"/>
  </si>
  <si>
    <t>인주중학교</t>
    <phoneticPr fontId="9" type="noConversion"/>
  </si>
  <si>
    <t>인천남중학교</t>
    <phoneticPr fontId="9" type="noConversion"/>
  </si>
  <si>
    <t>인화여자중학교</t>
    <phoneticPr fontId="9" type="noConversion"/>
  </si>
  <si>
    <t>제물포여자중학교</t>
    <phoneticPr fontId="8" type="noConversion"/>
  </si>
  <si>
    <t>인하대학교사범대학부속중학교</t>
    <phoneticPr fontId="9" type="noConversion"/>
  </si>
  <si>
    <t>고
등
학
교
(15)</t>
    <phoneticPr fontId="2" type="noConversion"/>
  </si>
  <si>
    <t>선인고등학교</t>
    <phoneticPr fontId="9" type="noConversion"/>
  </si>
  <si>
    <t>인천고등학교</t>
    <phoneticPr fontId="9" type="noConversion"/>
  </si>
  <si>
    <t>학익고등학교</t>
    <phoneticPr fontId="9" type="noConversion"/>
  </si>
  <si>
    <t>인화여자고등학교</t>
    <phoneticPr fontId="9" type="noConversion"/>
  </si>
  <si>
    <t>학익여자고등학교</t>
    <phoneticPr fontId="9" type="noConversion"/>
  </si>
  <si>
    <t>인천전자마이스터고등학교</t>
    <phoneticPr fontId="9" type="noConversion"/>
  </si>
  <si>
    <t>도화기계공업고등학교</t>
    <phoneticPr fontId="9" type="noConversion"/>
  </si>
  <si>
    <t>인천기계공업고등학교</t>
    <phoneticPr fontId="9" type="noConversion"/>
  </si>
  <si>
    <t>인천하이텍고등학교</t>
    <phoneticPr fontId="9" type="noConversion"/>
  </si>
  <si>
    <t>문학정보고등학교</t>
    <phoneticPr fontId="9" type="noConversion"/>
  </si>
  <si>
    <t>인천비즈니스고등학교</t>
    <phoneticPr fontId="9" type="noConversion"/>
  </si>
  <si>
    <t>인하대학교사범대학부속고등학교</t>
    <phoneticPr fontId="9" type="noConversion"/>
  </si>
  <si>
    <t>인항고등학교</t>
    <phoneticPr fontId="9" type="noConversion"/>
  </si>
  <si>
    <t>인명여자고등학교</t>
    <phoneticPr fontId="9" type="noConversion"/>
  </si>
  <si>
    <t>정석항공과학고등학교</t>
    <phoneticPr fontId="9" type="noConversion"/>
  </si>
  <si>
    <t>평생
(1)</t>
    <phoneticPr fontId="2" type="noConversion"/>
  </si>
  <si>
    <t>남인천고등학교</t>
    <phoneticPr fontId="2" type="noConversion"/>
  </si>
  <si>
    <t>인천역사</t>
    <phoneticPr fontId="2" type="noConversion"/>
  </si>
  <si>
    <t>2 0 1 8 년  남 구 교 육 경 비 보 조 금  신 청 현 황</t>
    <phoneticPr fontId="2" type="noConversion"/>
  </si>
  <si>
    <t>특수
(1)</t>
    <phoneticPr fontId="2" type="noConversion"/>
  </si>
  <si>
    <t>인천청인학교</t>
    <phoneticPr fontId="2" type="noConversion"/>
  </si>
  <si>
    <t>특수학교</t>
    <phoneticPr fontId="2" type="noConversion"/>
  </si>
  <si>
    <t>보조금액</t>
    <phoneticPr fontId="2" type="noConversion"/>
  </si>
  <si>
    <t>건영유치원</t>
  </si>
  <si>
    <t>관교유치원</t>
  </si>
  <si>
    <t>국현유치원</t>
  </si>
  <si>
    <t>그림나라유치원</t>
  </si>
  <si>
    <t>금호유치원</t>
  </si>
  <si>
    <t>노벨유치원</t>
  </si>
  <si>
    <t>다솜유치원</t>
  </si>
  <si>
    <t>도담유치원</t>
  </si>
  <si>
    <t>동원유치원</t>
  </si>
  <si>
    <t>미주유치원</t>
  </si>
  <si>
    <t>밀알유치원</t>
  </si>
  <si>
    <t>반디유치원</t>
  </si>
  <si>
    <t>부광유치원</t>
  </si>
  <si>
    <t>성바오로유치원</t>
  </si>
  <si>
    <t>세종유치원</t>
  </si>
  <si>
    <t>소라유치원</t>
  </si>
  <si>
    <t>소명유치원</t>
  </si>
  <si>
    <t>솔샘유치원</t>
  </si>
  <si>
    <t>숭의유치원</t>
  </si>
  <si>
    <t>신동아유치원</t>
  </si>
  <si>
    <t>연흥유치원</t>
  </si>
  <si>
    <t>용화유치원</t>
  </si>
  <si>
    <t>유원유치원</t>
  </si>
  <si>
    <t>은아유치원</t>
  </si>
  <si>
    <t>이레유치원</t>
  </si>
  <si>
    <t>이화유치원</t>
  </si>
  <si>
    <t>인천유치원</t>
  </si>
  <si>
    <t>재능유치원</t>
  </si>
  <si>
    <t>진흥유치원</t>
  </si>
  <si>
    <t>참빛유치원</t>
  </si>
  <si>
    <t>청파유치원</t>
  </si>
  <si>
    <t>프라임 건영유치원</t>
  </si>
  <si>
    <t>하늘유치원</t>
  </si>
  <si>
    <t>한빛유치원</t>
  </si>
  <si>
    <t>해승유치원</t>
  </si>
  <si>
    <t>연번</t>
    <phoneticPr fontId="2" type="noConversion"/>
  </si>
  <si>
    <t>유치원명</t>
    <phoneticPr fontId="2" type="noConversion"/>
  </si>
  <si>
    <t>지원금액</t>
    <phoneticPr fontId="2" type="noConversion"/>
  </si>
  <si>
    <t>계</t>
    <phoneticPr fontId="2" type="noConversion"/>
  </si>
  <si>
    <t>유치원 종일반 지원사업</t>
    <phoneticPr fontId="2" type="noConversion"/>
  </si>
  <si>
    <t>(단위 : 천원)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</si>
</sst>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aj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2"/>
      <color theme="1"/>
      <name val="맑은 고딕"/>
      <family val="2"/>
      <charset val="129"/>
    </font>
    <font>
      <sz val="14"/>
      <color theme="1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4"/>
      <color rgb="FF000000"/>
      <name val="바탕"/>
      <family val="1"/>
      <charset val="129"/>
    </font>
    <font>
      <sz val="14"/>
      <color rgb="FF000000"/>
      <name val="휴먼명조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00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41" fontId="0" fillId="2" borderId="8" xfId="1" applyFont="1" applyFill="1" applyBorder="1" applyAlignment="1">
      <alignment horizontal="center" vertical="center"/>
    </xf>
    <xf numFmtId="41" fontId="0" fillId="2" borderId="11" xfId="1" applyFont="1" applyFill="1" applyBorder="1" applyAlignment="1">
      <alignment horizontal="center" vertical="center"/>
    </xf>
    <xf numFmtId="41" fontId="0" fillId="3" borderId="14" xfId="1" applyFont="1" applyFill="1" applyBorder="1">
      <alignment vertical="center"/>
    </xf>
    <xf numFmtId="0" fontId="0" fillId="4" borderId="15" xfId="0" applyFill="1" applyBorder="1" applyAlignment="1">
      <alignment horizontal="center" vertical="center"/>
    </xf>
    <xf numFmtId="41" fontId="0" fillId="4" borderId="6" xfId="1" applyFont="1" applyFill="1" applyBorder="1">
      <alignment vertical="center"/>
    </xf>
    <xf numFmtId="0" fontId="7" fillId="0" borderId="18" xfId="0" applyFont="1" applyBorder="1" applyAlignment="1">
      <alignment horizontal="center" vertical="center" shrinkToFit="1"/>
    </xf>
    <xf numFmtId="41" fontId="0" fillId="0" borderId="8" xfId="1" applyFont="1" applyBorder="1">
      <alignment vertical="center"/>
    </xf>
    <xf numFmtId="41" fontId="0" fillId="0" borderId="11" xfId="1" applyFont="1" applyBorder="1">
      <alignment vertical="center"/>
    </xf>
    <xf numFmtId="0" fontId="7" fillId="0" borderId="18" xfId="0" applyFont="1" applyFill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41" fontId="0" fillId="0" borderId="14" xfId="1" applyFont="1" applyBorder="1">
      <alignment vertical="center"/>
    </xf>
    <xf numFmtId="41" fontId="0" fillId="0" borderId="20" xfId="1" applyFont="1" applyBorder="1">
      <alignment vertical="center"/>
    </xf>
    <xf numFmtId="0" fontId="10" fillId="0" borderId="21" xfId="0" applyFont="1" applyBorder="1" applyAlignment="1">
      <alignment horizontal="center" vertical="center" shrinkToFit="1"/>
    </xf>
    <xf numFmtId="0" fontId="7" fillId="0" borderId="21" xfId="0" applyFont="1" applyFill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5" borderId="21" xfId="0" applyFont="1" applyFill="1" applyBorder="1" applyAlignment="1">
      <alignment horizontal="center" vertical="center" shrinkToFit="1"/>
    </xf>
    <xf numFmtId="41" fontId="0" fillId="0" borderId="23" xfId="1" applyFont="1" applyBorder="1">
      <alignment vertical="center"/>
    </xf>
    <xf numFmtId="41" fontId="0" fillId="0" borderId="21" xfId="1" applyFont="1" applyBorder="1">
      <alignment vertical="center"/>
    </xf>
    <xf numFmtId="41" fontId="0" fillId="0" borderId="24" xfId="1" applyFont="1" applyBorder="1">
      <alignment vertical="center"/>
    </xf>
    <xf numFmtId="41" fontId="0" fillId="0" borderId="16" xfId="1" applyFont="1" applyBorder="1">
      <alignment vertical="center"/>
    </xf>
    <xf numFmtId="0" fontId="0" fillId="0" borderId="22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6" fillId="0" borderId="4" xfId="0" applyFont="1" applyBorder="1" applyAlignment="1">
      <alignment horizontal="center" vertical="center" wrapText="1"/>
    </xf>
    <xf numFmtId="0" fontId="0" fillId="0" borderId="17" xfId="0" applyBorder="1" applyAlignment="1">
      <alignment vertical="center"/>
    </xf>
    <xf numFmtId="0" fontId="0" fillId="0" borderId="19" xfId="0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6" fillId="0" borderId="1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0" fillId="2" borderId="9" xfId="0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0" fillId="2" borderId="10" xfId="0" applyFill="1" applyBorder="1" applyAlignment="1">
      <alignment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vertical="center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3" fontId="14" fillId="0" borderId="26" xfId="0" applyNumberFormat="1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3" fontId="14" fillId="0" borderId="25" xfId="0" applyNumberFormat="1" applyFont="1" applyBorder="1" applyAlignment="1">
      <alignment horizontal="center" vertical="center" wrapText="1"/>
    </xf>
    <xf numFmtId="0" fontId="0" fillId="0" borderId="18" xfId="0" applyBorder="1" applyAlignment="1">
      <alignment horizontal="right" vertical="center"/>
    </xf>
    <xf numFmtId="0" fontId="11" fillId="6" borderId="8" xfId="0" applyFont="1" applyFill="1" applyBorder="1" applyAlignment="1">
      <alignment horizontal="center" vertical="center"/>
    </xf>
    <xf numFmtId="0" fontId="11" fillId="4" borderId="21" xfId="0" applyFont="1" applyFill="1" applyBorder="1" applyAlignment="1">
      <alignment horizontal="center" vertical="center"/>
    </xf>
    <xf numFmtId="0" fontId="11" fillId="4" borderId="24" xfId="0" applyFont="1" applyFill="1" applyBorder="1" applyAlignment="1">
      <alignment horizontal="center" vertical="center"/>
    </xf>
    <xf numFmtId="3" fontId="11" fillId="4" borderId="8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63"/>
  <sheetViews>
    <sheetView tabSelected="1" showWhiteSpace="0" topLeftCell="C1" zoomScaleNormal="100" workbookViewId="0">
      <selection activeCell="D72" sqref="D72"/>
    </sheetView>
  </sheetViews>
  <sheetFormatPr defaultRowHeight="16.5"/>
  <cols>
    <col min="1" max="1" width="0.875" customWidth="1"/>
    <col min="2" max="2" width="6.5" customWidth="1"/>
    <col min="3" max="3" width="29.5" customWidth="1"/>
    <col min="4" max="4" width="11.25" customWidth="1"/>
    <col min="5" max="12" width="9.625" style="1" customWidth="1"/>
    <col min="14" max="14" width="10.875" bestFit="1" customWidth="1"/>
  </cols>
  <sheetData>
    <row r="1" spans="2:14" ht="17.25" thickBot="1"/>
    <row r="2" spans="2:14" ht="32.25" thickBot="1">
      <c r="B2" s="34" t="s">
        <v>68</v>
      </c>
      <c r="C2" s="35"/>
      <c r="D2" s="35"/>
      <c r="E2" s="35"/>
      <c r="F2" s="35"/>
      <c r="G2" s="35"/>
      <c r="H2" s="35"/>
      <c r="I2" s="35"/>
      <c r="J2" s="35"/>
      <c r="K2" s="35"/>
      <c r="L2" s="36"/>
    </row>
    <row r="3" spans="2:14" ht="17.25" thickBot="1">
      <c r="B3" s="37"/>
      <c r="C3" s="38"/>
      <c r="D3" s="38"/>
      <c r="E3" s="38"/>
      <c r="F3" s="38"/>
      <c r="G3" s="38"/>
      <c r="H3" s="38"/>
      <c r="I3" s="38"/>
      <c r="J3" s="38"/>
      <c r="K3" s="38"/>
      <c r="L3" s="39"/>
    </row>
    <row r="4" spans="2:14">
      <c r="B4" s="40" t="s">
        <v>0</v>
      </c>
      <c r="C4" s="42" t="s">
        <v>1</v>
      </c>
      <c r="D4" s="44" t="s">
        <v>2</v>
      </c>
      <c r="E4" s="2" t="s">
        <v>3</v>
      </c>
      <c r="F4" s="2" t="s">
        <v>4</v>
      </c>
      <c r="G4" s="2" t="s">
        <v>5</v>
      </c>
      <c r="H4" s="26" t="s">
        <v>71</v>
      </c>
      <c r="I4" s="2" t="s">
        <v>67</v>
      </c>
      <c r="J4" s="2" t="s">
        <v>6</v>
      </c>
      <c r="K4" s="2" t="s">
        <v>7</v>
      </c>
      <c r="L4" s="3" t="s">
        <v>8</v>
      </c>
    </row>
    <row r="5" spans="2:14">
      <c r="B5" s="41"/>
      <c r="C5" s="43"/>
      <c r="D5" s="45"/>
      <c r="E5" s="4" t="s">
        <v>9</v>
      </c>
      <c r="F5" s="4" t="s">
        <v>9</v>
      </c>
      <c r="G5" s="4" t="s">
        <v>9</v>
      </c>
      <c r="H5" s="4" t="s">
        <v>72</v>
      </c>
      <c r="I5" s="4" t="s">
        <v>9</v>
      </c>
      <c r="J5" s="4" t="s">
        <v>9</v>
      </c>
      <c r="K5" s="4" t="s">
        <v>9</v>
      </c>
      <c r="L5" s="5" t="s">
        <v>9</v>
      </c>
    </row>
    <row r="6" spans="2:14" ht="17.25" thickBot="1">
      <c r="B6" s="46" t="s">
        <v>10</v>
      </c>
      <c r="C6" s="47"/>
      <c r="D6" s="6">
        <f>SUM(E6:L6)</f>
        <v>1312343</v>
      </c>
      <c r="E6" s="6">
        <f t="shared" ref="E6:L6" si="0">E7+E31+E44+E60</f>
        <v>78331</v>
      </c>
      <c r="F6" s="6">
        <f t="shared" si="0"/>
        <v>389400</v>
      </c>
      <c r="G6" s="6">
        <f t="shared" si="0"/>
        <v>27946</v>
      </c>
      <c r="H6" s="6">
        <f>D62</f>
        <v>25000</v>
      </c>
      <c r="I6" s="6">
        <f t="shared" si="0"/>
        <v>21000</v>
      </c>
      <c r="J6" s="6">
        <f t="shared" si="0"/>
        <v>100096</v>
      </c>
      <c r="K6" s="6">
        <f t="shared" si="0"/>
        <v>60000</v>
      </c>
      <c r="L6" s="6">
        <f t="shared" si="0"/>
        <v>610570</v>
      </c>
      <c r="N6" s="27"/>
    </row>
    <row r="7" spans="2:14">
      <c r="B7" s="28" t="s">
        <v>11</v>
      </c>
      <c r="C7" s="7" t="s">
        <v>12</v>
      </c>
      <c r="D7" s="8">
        <f t="shared" ref="D7:L7" si="1">SUM(D8:D30)</f>
        <v>390848</v>
      </c>
      <c r="E7" s="8">
        <f t="shared" si="1"/>
        <v>40000</v>
      </c>
      <c r="F7" s="8">
        <f t="shared" si="1"/>
        <v>0</v>
      </c>
      <c r="G7" s="8">
        <f t="shared" si="1"/>
        <v>0</v>
      </c>
      <c r="H7" s="8"/>
      <c r="I7" s="8">
        <f t="shared" si="1"/>
        <v>0</v>
      </c>
      <c r="J7" s="8">
        <f t="shared" si="1"/>
        <v>46216</v>
      </c>
      <c r="K7" s="8">
        <f t="shared" si="1"/>
        <v>28500</v>
      </c>
      <c r="L7" s="8">
        <f t="shared" si="1"/>
        <v>276132</v>
      </c>
    </row>
    <row r="8" spans="2:14" ht="17.25">
      <c r="B8" s="29"/>
      <c r="C8" s="9" t="s">
        <v>13</v>
      </c>
      <c r="D8" s="10">
        <f t="shared" ref="D8:D30" si="2">SUM(E8:L8)</f>
        <v>15300</v>
      </c>
      <c r="E8" s="10"/>
      <c r="F8" s="10"/>
      <c r="G8" s="10"/>
      <c r="H8" s="10"/>
      <c r="I8" s="10"/>
      <c r="J8" s="10"/>
      <c r="K8" s="10"/>
      <c r="L8" s="11">
        <v>15300</v>
      </c>
    </row>
    <row r="9" spans="2:14" ht="17.25">
      <c r="B9" s="29"/>
      <c r="C9" s="9" t="s">
        <v>14</v>
      </c>
      <c r="D9" s="10">
        <f t="shared" si="2"/>
        <v>2000</v>
      </c>
      <c r="E9" s="10"/>
      <c r="F9" s="10"/>
      <c r="G9" s="10"/>
      <c r="H9" s="10"/>
      <c r="I9" s="10"/>
      <c r="J9" s="10"/>
      <c r="K9" s="10">
        <v>2000</v>
      </c>
      <c r="L9" s="11"/>
    </row>
    <row r="10" spans="2:14" ht="17.25">
      <c r="B10" s="29"/>
      <c r="C10" s="12" t="s">
        <v>15</v>
      </c>
      <c r="D10" s="10">
        <f t="shared" si="2"/>
        <v>23000</v>
      </c>
      <c r="E10" s="10">
        <v>10000</v>
      </c>
      <c r="F10" s="10"/>
      <c r="G10" s="10"/>
      <c r="H10" s="10"/>
      <c r="I10" s="10"/>
      <c r="J10" s="10">
        <v>4500</v>
      </c>
      <c r="K10" s="10">
        <v>8500</v>
      </c>
      <c r="L10" s="11"/>
    </row>
    <row r="11" spans="2:14" ht="17.25">
      <c r="B11" s="29"/>
      <c r="C11" s="9" t="s">
        <v>16</v>
      </c>
      <c r="D11" s="10">
        <f t="shared" si="2"/>
        <v>2000</v>
      </c>
      <c r="E11" s="10"/>
      <c r="F11" s="10"/>
      <c r="G11" s="10"/>
      <c r="H11" s="10"/>
      <c r="I11" s="10"/>
      <c r="J11" s="10"/>
      <c r="K11" s="10">
        <v>2000</v>
      </c>
      <c r="L11" s="11"/>
    </row>
    <row r="12" spans="2:14" ht="17.25">
      <c r="B12" s="29"/>
      <c r="C12" s="9" t="s">
        <v>17</v>
      </c>
      <c r="D12" s="10">
        <f t="shared" si="2"/>
        <v>17250</v>
      </c>
      <c r="E12" s="10"/>
      <c r="F12" s="10"/>
      <c r="G12" s="10"/>
      <c r="H12" s="10"/>
      <c r="I12" s="10"/>
      <c r="J12" s="10">
        <v>3440</v>
      </c>
      <c r="K12" s="10">
        <v>2000</v>
      </c>
      <c r="L12" s="11">
        <v>11810</v>
      </c>
    </row>
    <row r="13" spans="2:14" ht="17.25">
      <c r="B13" s="29"/>
      <c r="C13" s="9" t="s">
        <v>18</v>
      </c>
      <c r="D13" s="10">
        <f t="shared" si="2"/>
        <v>25185</v>
      </c>
      <c r="E13" s="10">
        <v>10000</v>
      </c>
      <c r="F13" s="10"/>
      <c r="G13" s="10"/>
      <c r="H13" s="10"/>
      <c r="I13" s="10"/>
      <c r="J13" s="10"/>
      <c r="K13" s="10">
        <v>2000</v>
      </c>
      <c r="L13" s="11">
        <v>13185</v>
      </c>
    </row>
    <row r="14" spans="2:14" ht="17.25">
      <c r="B14" s="29"/>
      <c r="C14" s="9" t="s">
        <v>19</v>
      </c>
      <c r="D14" s="10">
        <f t="shared" si="2"/>
        <v>13662</v>
      </c>
      <c r="E14" s="10"/>
      <c r="F14" s="10"/>
      <c r="G14" s="10"/>
      <c r="H14" s="10"/>
      <c r="I14" s="10"/>
      <c r="J14" s="10"/>
      <c r="K14" s="10"/>
      <c r="L14" s="11">
        <v>13662</v>
      </c>
    </row>
    <row r="15" spans="2:14" ht="17.25">
      <c r="B15" s="29"/>
      <c r="C15" s="9" t="s">
        <v>20</v>
      </c>
      <c r="D15" s="10">
        <f t="shared" si="2"/>
        <v>9584</v>
      </c>
      <c r="E15" s="10"/>
      <c r="F15" s="10"/>
      <c r="G15" s="10"/>
      <c r="H15" s="10"/>
      <c r="I15" s="10"/>
      <c r="J15" s="10"/>
      <c r="K15" s="10"/>
      <c r="L15" s="11">
        <v>9584</v>
      </c>
    </row>
    <row r="16" spans="2:14" ht="17.25">
      <c r="B16" s="29"/>
      <c r="C16" s="12" t="s">
        <v>21</v>
      </c>
      <c r="D16" s="10">
        <f t="shared" si="2"/>
        <v>23769</v>
      </c>
      <c r="E16" s="10">
        <v>10000</v>
      </c>
      <c r="F16" s="10"/>
      <c r="G16" s="10"/>
      <c r="H16" s="10"/>
      <c r="I16" s="10"/>
      <c r="J16" s="10">
        <v>4400</v>
      </c>
      <c r="K16" s="10">
        <v>2000</v>
      </c>
      <c r="L16" s="11">
        <v>7369</v>
      </c>
    </row>
    <row r="17" spans="2:12" ht="17.25">
      <c r="B17" s="29"/>
      <c r="C17" s="9" t="s">
        <v>22</v>
      </c>
      <c r="D17" s="10">
        <f t="shared" si="2"/>
        <v>23509</v>
      </c>
      <c r="E17" s="10"/>
      <c r="F17" s="10"/>
      <c r="G17" s="10"/>
      <c r="H17" s="10"/>
      <c r="I17" s="10"/>
      <c r="J17" s="10">
        <v>4012</v>
      </c>
      <c r="K17" s="10">
        <v>2000</v>
      </c>
      <c r="L17" s="11">
        <v>17497</v>
      </c>
    </row>
    <row r="18" spans="2:12" ht="17.25">
      <c r="B18" s="29"/>
      <c r="C18" s="9" t="s">
        <v>23</v>
      </c>
      <c r="D18" s="10">
        <f t="shared" si="2"/>
        <v>23016</v>
      </c>
      <c r="E18" s="10"/>
      <c r="F18" s="10"/>
      <c r="G18" s="10"/>
      <c r="H18" s="10"/>
      <c r="I18" s="10"/>
      <c r="J18" s="10">
        <v>4564</v>
      </c>
      <c r="K18" s="10"/>
      <c r="L18" s="11">
        <v>18452</v>
      </c>
    </row>
    <row r="19" spans="2:12" ht="17.25">
      <c r="B19" s="29"/>
      <c r="C19" s="9" t="s">
        <v>24</v>
      </c>
      <c r="D19" s="10">
        <f t="shared" si="2"/>
        <v>28260</v>
      </c>
      <c r="E19" s="10"/>
      <c r="F19" s="10"/>
      <c r="G19" s="10"/>
      <c r="H19" s="10"/>
      <c r="I19" s="10"/>
      <c r="J19" s="10">
        <v>4500</v>
      </c>
      <c r="K19" s="10"/>
      <c r="L19" s="11">
        <v>23760</v>
      </c>
    </row>
    <row r="20" spans="2:12" ht="17.25">
      <c r="B20" s="29"/>
      <c r="C20" s="12" t="s">
        <v>25</v>
      </c>
      <c r="D20" s="10">
        <f t="shared" si="2"/>
        <v>19950</v>
      </c>
      <c r="E20" s="10"/>
      <c r="F20" s="10"/>
      <c r="G20" s="10"/>
      <c r="H20" s="10"/>
      <c r="I20" s="10"/>
      <c r="J20" s="10">
        <v>4500</v>
      </c>
      <c r="K20" s="10">
        <v>2000</v>
      </c>
      <c r="L20" s="11">
        <v>13450</v>
      </c>
    </row>
    <row r="21" spans="2:12" ht="17.25">
      <c r="B21" s="29"/>
      <c r="C21" s="12" t="s">
        <v>26</v>
      </c>
      <c r="D21" s="10">
        <f t="shared" si="2"/>
        <v>32412</v>
      </c>
      <c r="E21" s="10">
        <v>10000</v>
      </c>
      <c r="F21" s="10"/>
      <c r="G21" s="10"/>
      <c r="H21" s="10"/>
      <c r="I21" s="10"/>
      <c r="J21" s="10">
        <v>3800</v>
      </c>
      <c r="K21" s="10"/>
      <c r="L21" s="11">
        <v>18612</v>
      </c>
    </row>
    <row r="22" spans="2:12" ht="17.25">
      <c r="B22" s="29"/>
      <c r="C22" s="9" t="s">
        <v>27</v>
      </c>
      <c r="D22" s="10">
        <f t="shared" si="2"/>
        <v>21500</v>
      </c>
      <c r="E22" s="10"/>
      <c r="F22" s="10"/>
      <c r="G22" s="10"/>
      <c r="H22" s="10"/>
      <c r="I22" s="10"/>
      <c r="J22" s="10">
        <v>3500</v>
      </c>
      <c r="K22" s="10"/>
      <c r="L22" s="11">
        <v>18000</v>
      </c>
    </row>
    <row r="23" spans="2:12" ht="17.25">
      <c r="B23" s="29"/>
      <c r="C23" s="9" t="s">
        <v>28</v>
      </c>
      <c r="D23" s="10">
        <f t="shared" si="2"/>
        <v>17000</v>
      </c>
      <c r="E23" s="10"/>
      <c r="F23" s="10"/>
      <c r="G23" s="10"/>
      <c r="H23" s="10"/>
      <c r="I23" s="10"/>
      <c r="J23" s="10"/>
      <c r="K23" s="10">
        <v>2000</v>
      </c>
      <c r="L23" s="11">
        <v>15000</v>
      </c>
    </row>
    <row r="24" spans="2:12" ht="17.25">
      <c r="B24" s="29"/>
      <c r="C24" s="9" t="s">
        <v>29</v>
      </c>
      <c r="D24" s="10">
        <f t="shared" si="2"/>
        <v>24500</v>
      </c>
      <c r="E24" s="10"/>
      <c r="F24" s="10"/>
      <c r="G24" s="10"/>
      <c r="H24" s="10"/>
      <c r="I24" s="10"/>
      <c r="J24" s="10">
        <v>4500</v>
      </c>
      <c r="K24" s="10"/>
      <c r="L24" s="11">
        <v>20000</v>
      </c>
    </row>
    <row r="25" spans="2:12" ht="17.25">
      <c r="B25" s="29"/>
      <c r="C25" s="9" t="s">
        <v>30</v>
      </c>
      <c r="D25" s="10">
        <f t="shared" si="2"/>
        <v>19000</v>
      </c>
      <c r="E25" s="10"/>
      <c r="F25" s="10"/>
      <c r="G25" s="10"/>
      <c r="H25" s="10"/>
      <c r="I25" s="10"/>
      <c r="J25" s="10"/>
      <c r="K25" s="10"/>
      <c r="L25" s="11">
        <v>19000</v>
      </c>
    </row>
    <row r="26" spans="2:12" ht="17.25">
      <c r="B26" s="29"/>
      <c r="C26" s="9" t="s">
        <v>31</v>
      </c>
      <c r="D26" s="10">
        <f t="shared" si="2"/>
        <v>13140</v>
      </c>
      <c r="E26" s="10"/>
      <c r="F26" s="10"/>
      <c r="G26" s="10"/>
      <c r="H26" s="10"/>
      <c r="I26" s="10"/>
      <c r="J26" s="10"/>
      <c r="K26" s="10"/>
      <c r="L26" s="11">
        <v>13140</v>
      </c>
    </row>
    <row r="27" spans="2:12" ht="17.25">
      <c r="B27" s="29"/>
      <c r="C27" s="9" t="s">
        <v>32</v>
      </c>
      <c r="D27" s="10">
        <f t="shared" si="2"/>
        <v>4000</v>
      </c>
      <c r="E27" s="10"/>
      <c r="F27" s="10"/>
      <c r="G27" s="10"/>
      <c r="H27" s="10"/>
      <c r="I27" s="10"/>
      <c r="J27" s="10"/>
      <c r="K27" s="10">
        <v>4000</v>
      </c>
      <c r="L27" s="11"/>
    </row>
    <row r="28" spans="2:12" ht="17.25">
      <c r="B28" s="29"/>
      <c r="C28" s="9" t="s">
        <v>33</v>
      </c>
      <c r="D28" s="10">
        <f t="shared" si="2"/>
        <v>17245</v>
      </c>
      <c r="E28" s="10"/>
      <c r="F28" s="10"/>
      <c r="G28" s="10"/>
      <c r="H28" s="10"/>
      <c r="I28" s="10"/>
      <c r="J28" s="10">
        <v>4500</v>
      </c>
      <c r="K28" s="10"/>
      <c r="L28" s="11">
        <v>12745</v>
      </c>
    </row>
    <row r="29" spans="2:12" ht="17.25">
      <c r="B29" s="29"/>
      <c r="C29" s="9" t="s">
        <v>34</v>
      </c>
      <c r="D29" s="10">
        <f t="shared" si="2"/>
        <v>0</v>
      </c>
      <c r="E29" s="10"/>
      <c r="F29" s="10"/>
      <c r="G29" s="10"/>
      <c r="H29" s="10"/>
      <c r="I29" s="10"/>
      <c r="J29" s="10"/>
      <c r="K29" s="10"/>
      <c r="L29" s="11"/>
    </row>
    <row r="30" spans="2:12" ht="18" thickBot="1">
      <c r="B30" s="30"/>
      <c r="C30" s="13" t="s">
        <v>35</v>
      </c>
      <c r="D30" s="14">
        <f t="shared" si="2"/>
        <v>15566</v>
      </c>
      <c r="E30" s="14"/>
      <c r="F30" s="14"/>
      <c r="G30" s="14"/>
      <c r="H30" s="14"/>
      <c r="I30" s="14"/>
      <c r="J30" s="14"/>
      <c r="K30" s="14"/>
      <c r="L30" s="15">
        <v>15566</v>
      </c>
    </row>
    <row r="31" spans="2:12">
      <c r="B31" s="28" t="s">
        <v>36</v>
      </c>
      <c r="C31" s="7" t="s">
        <v>12</v>
      </c>
      <c r="D31" s="8">
        <f t="shared" ref="D31:L31" si="3">SUM(D32:D43)</f>
        <v>245610</v>
      </c>
      <c r="E31" s="8">
        <f t="shared" si="3"/>
        <v>38331</v>
      </c>
      <c r="F31" s="8">
        <f t="shared" si="3"/>
        <v>0</v>
      </c>
      <c r="G31" s="8">
        <f t="shared" si="3"/>
        <v>0</v>
      </c>
      <c r="H31" s="8"/>
      <c r="I31" s="8">
        <f t="shared" si="3"/>
        <v>21000</v>
      </c>
      <c r="J31" s="8">
        <f t="shared" si="3"/>
        <v>30820</v>
      </c>
      <c r="K31" s="8">
        <f t="shared" si="3"/>
        <v>26500</v>
      </c>
      <c r="L31" s="8">
        <f t="shared" si="3"/>
        <v>128959</v>
      </c>
    </row>
    <row r="32" spans="2:12" ht="17.25">
      <c r="B32" s="29"/>
      <c r="C32" s="16" t="s">
        <v>37</v>
      </c>
      <c r="D32" s="10">
        <f t="shared" ref="D32:D42" si="4">SUM(E32:L32)</f>
        <v>30020</v>
      </c>
      <c r="E32" s="10"/>
      <c r="F32" s="10"/>
      <c r="G32" s="10"/>
      <c r="H32" s="10"/>
      <c r="I32" s="10">
        <v>4200</v>
      </c>
      <c r="J32" s="10">
        <v>3820</v>
      </c>
      <c r="K32" s="10">
        <v>2000</v>
      </c>
      <c r="L32" s="11">
        <v>20000</v>
      </c>
    </row>
    <row r="33" spans="2:12" ht="17.25">
      <c r="B33" s="29"/>
      <c r="C33" s="17" t="s">
        <v>38</v>
      </c>
      <c r="D33" s="10">
        <f t="shared" si="4"/>
        <v>2000</v>
      </c>
      <c r="E33" s="10"/>
      <c r="F33" s="10"/>
      <c r="G33" s="10"/>
      <c r="H33" s="10"/>
      <c r="I33" s="10"/>
      <c r="J33" s="10"/>
      <c r="K33" s="10">
        <v>2000</v>
      </c>
      <c r="L33" s="11"/>
    </row>
    <row r="34" spans="2:12" ht="17.25">
      <c r="B34" s="29"/>
      <c r="C34" s="18" t="s">
        <v>39</v>
      </c>
      <c r="D34" s="10">
        <f t="shared" si="4"/>
        <v>22520</v>
      </c>
      <c r="E34" s="10"/>
      <c r="F34" s="10"/>
      <c r="G34" s="10"/>
      <c r="H34" s="10"/>
      <c r="I34" s="10">
        <v>4200</v>
      </c>
      <c r="J34" s="10"/>
      <c r="K34" s="10">
        <v>2000</v>
      </c>
      <c r="L34" s="11">
        <v>16320</v>
      </c>
    </row>
    <row r="35" spans="2:12" ht="17.25">
      <c r="B35" s="29"/>
      <c r="C35" s="17" t="s">
        <v>40</v>
      </c>
      <c r="D35" s="10">
        <f t="shared" si="4"/>
        <v>0</v>
      </c>
      <c r="E35" s="10"/>
      <c r="F35" s="10"/>
      <c r="G35" s="10"/>
      <c r="H35" s="10"/>
      <c r="I35" s="10"/>
      <c r="J35" s="10"/>
      <c r="K35" s="10"/>
      <c r="L35" s="11"/>
    </row>
    <row r="36" spans="2:12" ht="17.25">
      <c r="B36" s="29"/>
      <c r="C36" s="18" t="s">
        <v>41</v>
      </c>
      <c r="D36" s="10">
        <f t="shared" si="4"/>
        <v>10000</v>
      </c>
      <c r="E36" s="10"/>
      <c r="F36" s="10"/>
      <c r="G36" s="10"/>
      <c r="H36" s="10"/>
      <c r="I36" s="10"/>
      <c r="J36" s="10">
        <v>4500</v>
      </c>
      <c r="K36" s="10">
        <v>5500</v>
      </c>
      <c r="L36" s="11"/>
    </row>
    <row r="37" spans="2:12" ht="17.25">
      <c r="B37" s="29"/>
      <c r="C37" s="18" t="s">
        <v>42</v>
      </c>
      <c r="D37" s="10">
        <f t="shared" si="4"/>
        <v>25700</v>
      </c>
      <c r="E37" s="10"/>
      <c r="F37" s="10"/>
      <c r="G37" s="10"/>
      <c r="H37" s="10"/>
      <c r="I37" s="10">
        <v>4200</v>
      </c>
      <c r="J37" s="10">
        <v>4500</v>
      </c>
      <c r="K37" s="10"/>
      <c r="L37" s="11">
        <v>17000</v>
      </c>
    </row>
    <row r="38" spans="2:12" ht="17.25">
      <c r="B38" s="29"/>
      <c r="C38" s="17" t="s">
        <v>43</v>
      </c>
      <c r="D38" s="10">
        <f t="shared" si="4"/>
        <v>31561</v>
      </c>
      <c r="E38" s="10">
        <f>7251+1080</f>
        <v>8331</v>
      </c>
      <c r="F38" s="10"/>
      <c r="G38" s="10"/>
      <c r="H38" s="10"/>
      <c r="I38" s="10">
        <v>4200</v>
      </c>
      <c r="J38" s="10"/>
      <c r="K38" s="10"/>
      <c r="L38" s="11">
        <v>19030</v>
      </c>
    </row>
    <row r="39" spans="2:12" ht="17.25">
      <c r="B39" s="29"/>
      <c r="C39" s="18" t="s">
        <v>44</v>
      </c>
      <c r="D39" s="10">
        <f t="shared" si="4"/>
        <v>36500</v>
      </c>
      <c r="E39" s="10">
        <v>30000</v>
      </c>
      <c r="F39" s="10"/>
      <c r="G39" s="10"/>
      <c r="H39" s="10"/>
      <c r="I39" s="10"/>
      <c r="J39" s="10">
        <v>4500</v>
      </c>
      <c r="K39" s="10">
        <v>2000</v>
      </c>
      <c r="L39" s="11"/>
    </row>
    <row r="40" spans="2:12" ht="17.25">
      <c r="B40" s="29"/>
      <c r="C40" s="18" t="s">
        <v>45</v>
      </c>
      <c r="D40" s="10">
        <f t="shared" si="4"/>
        <v>17470</v>
      </c>
      <c r="E40" s="10"/>
      <c r="F40" s="10"/>
      <c r="G40" s="10"/>
      <c r="H40" s="10"/>
      <c r="I40" s="10"/>
      <c r="J40" s="10"/>
      <c r="K40" s="10">
        <v>2000</v>
      </c>
      <c r="L40" s="11">
        <v>15470</v>
      </c>
    </row>
    <row r="41" spans="2:12" ht="17.25">
      <c r="B41" s="29"/>
      <c r="C41" s="18" t="s">
        <v>46</v>
      </c>
      <c r="D41" s="10">
        <f t="shared" si="4"/>
        <v>26699</v>
      </c>
      <c r="E41" s="10"/>
      <c r="F41" s="10"/>
      <c r="G41" s="10"/>
      <c r="H41" s="10"/>
      <c r="I41" s="10">
        <v>4200</v>
      </c>
      <c r="J41" s="10">
        <v>4500</v>
      </c>
      <c r="K41" s="10">
        <v>2000</v>
      </c>
      <c r="L41" s="11">
        <v>15999</v>
      </c>
    </row>
    <row r="42" spans="2:12" ht="17.25">
      <c r="B42" s="29"/>
      <c r="C42" s="18" t="s">
        <v>47</v>
      </c>
      <c r="D42" s="10">
        <f t="shared" si="4"/>
        <v>23640</v>
      </c>
      <c r="E42" s="10"/>
      <c r="F42" s="10"/>
      <c r="G42" s="10"/>
      <c r="H42" s="10"/>
      <c r="I42" s="10"/>
      <c r="J42" s="10">
        <v>4500</v>
      </c>
      <c r="K42" s="10">
        <v>2000</v>
      </c>
      <c r="L42" s="11">
        <v>17140</v>
      </c>
    </row>
    <row r="43" spans="2:12" ht="18" thickBot="1">
      <c r="B43" s="30"/>
      <c r="C43" s="19" t="s">
        <v>48</v>
      </c>
      <c r="D43" s="14">
        <f>SUM(E43:L43)</f>
        <v>19500</v>
      </c>
      <c r="E43" s="14"/>
      <c r="F43" s="14"/>
      <c r="G43" s="14"/>
      <c r="H43" s="14"/>
      <c r="I43" s="14"/>
      <c r="J43" s="14">
        <v>4500</v>
      </c>
      <c r="K43" s="14">
        <v>7000</v>
      </c>
      <c r="L43" s="15">
        <v>8000</v>
      </c>
    </row>
    <row r="44" spans="2:12">
      <c r="B44" s="28" t="s">
        <v>49</v>
      </c>
      <c r="C44" s="7" t="s">
        <v>12</v>
      </c>
      <c r="D44" s="8">
        <f t="shared" ref="D44:L44" si="5">SUM(D45:D59)</f>
        <v>622939</v>
      </c>
      <c r="E44" s="8">
        <f t="shared" si="5"/>
        <v>0</v>
      </c>
      <c r="F44" s="8">
        <f t="shared" si="5"/>
        <v>389400</v>
      </c>
      <c r="G44" s="8">
        <f t="shared" si="5"/>
        <v>0</v>
      </c>
      <c r="H44" s="8"/>
      <c r="I44" s="8">
        <f t="shared" si="5"/>
        <v>0</v>
      </c>
      <c r="J44" s="8">
        <f t="shared" si="5"/>
        <v>23060</v>
      </c>
      <c r="K44" s="8">
        <f t="shared" si="5"/>
        <v>5000</v>
      </c>
      <c r="L44" s="8">
        <f t="shared" si="5"/>
        <v>205479</v>
      </c>
    </row>
    <row r="45" spans="2:12" ht="17.25">
      <c r="B45" s="31"/>
      <c r="C45" s="16" t="s">
        <v>50</v>
      </c>
      <c r="D45" s="10">
        <f t="shared" ref="D45:D58" si="6">SUM(E45:L45)</f>
        <v>42500</v>
      </c>
      <c r="E45" s="10"/>
      <c r="F45" s="10">
        <v>28000</v>
      </c>
      <c r="G45" s="10"/>
      <c r="H45" s="10"/>
      <c r="I45" s="10"/>
      <c r="J45" s="10"/>
      <c r="K45" s="10"/>
      <c r="L45" s="11">
        <v>14500</v>
      </c>
    </row>
    <row r="46" spans="2:12" ht="17.25">
      <c r="B46" s="31"/>
      <c r="C46" s="18" t="s">
        <v>51</v>
      </c>
      <c r="D46" s="10">
        <f t="shared" si="6"/>
        <v>39000</v>
      </c>
      <c r="E46" s="10"/>
      <c r="F46" s="10">
        <v>28000</v>
      </c>
      <c r="G46" s="10"/>
      <c r="H46" s="10"/>
      <c r="I46" s="10"/>
      <c r="J46" s="10"/>
      <c r="K46" s="10"/>
      <c r="L46" s="11">
        <v>11000</v>
      </c>
    </row>
    <row r="47" spans="2:12" ht="17.25">
      <c r="B47" s="31"/>
      <c r="C47" s="18" t="s">
        <v>52</v>
      </c>
      <c r="D47" s="10">
        <f t="shared" si="6"/>
        <v>44779</v>
      </c>
      <c r="E47" s="10"/>
      <c r="F47" s="10">
        <v>28000</v>
      </c>
      <c r="G47" s="10"/>
      <c r="H47" s="10"/>
      <c r="I47" s="10"/>
      <c r="J47" s="10">
        <v>4000</v>
      </c>
      <c r="K47" s="10"/>
      <c r="L47" s="11">
        <v>12779</v>
      </c>
    </row>
    <row r="48" spans="2:12" ht="17.25">
      <c r="B48" s="31"/>
      <c r="C48" s="18" t="s">
        <v>53</v>
      </c>
      <c r="D48" s="10">
        <f t="shared" si="6"/>
        <v>46100</v>
      </c>
      <c r="E48" s="10"/>
      <c r="F48" s="10">
        <v>28000</v>
      </c>
      <c r="G48" s="10"/>
      <c r="H48" s="10"/>
      <c r="I48" s="10"/>
      <c r="J48" s="10">
        <v>2100</v>
      </c>
      <c r="K48" s="10"/>
      <c r="L48" s="11">
        <v>16000</v>
      </c>
    </row>
    <row r="49" spans="2:12" ht="17.25">
      <c r="B49" s="31"/>
      <c r="C49" s="18" t="s">
        <v>54</v>
      </c>
      <c r="D49" s="10">
        <f t="shared" si="6"/>
        <v>42400</v>
      </c>
      <c r="E49" s="10"/>
      <c r="F49" s="10">
        <v>28000</v>
      </c>
      <c r="G49" s="10"/>
      <c r="H49" s="10"/>
      <c r="I49" s="10"/>
      <c r="J49" s="10"/>
      <c r="K49" s="10"/>
      <c r="L49" s="11">
        <v>14400</v>
      </c>
    </row>
    <row r="50" spans="2:12" ht="17.25">
      <c r="B50" s="31"/>
      <c r="C50" s="20" t="s">
        <v>55</v>
      </c>
      <c r="D50" s="10">
        <f t="shared" si="6"/>
        <v>48000</v>
      </c>
      <c r="E50" s="10"/>
      <c r="F50" s="10">
        <v>28000</v>
      </c>
      <c r="G50" s="10"/>
      <c r="H50" s="10"/>
      <c r="I50" s="10"/>
      <c r="J50" s="10"/>
      <c r="K50" s="10"/>
      <c r="L50" s="11">
        <v>20000</v>
      </c>
    </row>
    <row r="51" spans="2:12" ht="17.25">
      <c r="B51" s="31"/>
      <c r="C51" s="18" t="s">
        <v>56</v>
      </c>
      <c r="D51" s="10">
        <f t="shared" si="6"/>
        <v>48000</v>
      </c>
      <c r="E51" s="10"/>
      <c r="F51" s="10">
        <v>28000</v>
      </c>
      <c r="G51" s="10"/>
      <c r="H51" s="10"/>
      <c r="I51" s="21"/>
      <c r="J51" s="21"/>
      <c r="K51" s="10"/>
      <c r="L51" s="11">
        <v>20000</v>
      </c>
    </row>
    <row r="52" spans="2:12" ht="17.25">
      <c r="B52" s="31"/>
      <c r="C52" s="18" t="s">
        <v>57</v>
      </c>
      <c r="D52" s="10">
        <f t="shared" si="6"/>
        <v>52500</v>
      </c>
      <c r="E52" s="10"/>
      <c r="F52" s="10">
        <v>28000</v>
      </c>
      <c r="G52" s="10"/>
      <c r="H52" s="22"/>
      <c r="I52" s="22"/>
      <c r="J52" s="10">
        <v>4500</v>
      </c>
      <c r="K52" s="23"/>
      <c r="L52" s="11">
        <v>20000</v>
      </c>
    </row>
    <row r="53" spans="2:12" ht="17.25">
      <c r="B53" s="31"/>
      <c r="C53" s="18" t="s">
        <v>58</v>
      </c>
      <c r="D53" s="10">
        <f t="shared" si="6"/>
        <v>50200</v>
      </c>
      <c r="E53" s="10"/>
      <c r="F53" s="10">
        <v>28000</v>
      </c>
      <c r="G53" s="10"/>
      <c r="H53" s="10"/>
      <c r="I53" s="24"/>
      <c r="J53" s="24"/>
      <c r="K53" s="10">
        <v>5000</v>
      </c>
      <c r="L53" s="11">
        <v>17200</v>
      </c>
    </row>
    <row r="54" spans="2:12" ht="17.25">
      <c r="B54" s="31"/>
      <c r="C54" s="18" t="s">
        <v>59</v>
      </c>
      <c r="D54" s="10">
        <f t="shared" si="6"/>
        <v>24100</v>
      </c>
      <c r="E54" s="10"/>
      <c r="F54" s="10">
        <v>0</v>
      </c>
      <c r="G54" s="10"/>
      <c r="H54" s="10"/>
      <c r="I54" s="10"/>
      <c r="J54" s="10">
        <v>4500</v>
      </c>
      <c r="K54" s="10"/>
      <c r="L54" s="11">
        <v>19600</v>
      </c>
    </row>
    <row r="55" spans="2:12" ht="17.25">
      <c r="B55" s="31"/>
      <c r="C55" s="18" t="s">
        <v>60</v>
      </c>
      <c r="D55" s="10">
        <f t="shared" si="6"/>
        <v>25400</v>
      </c>
      <c r="E55" s="10"/>
      <c r="F55" s="10">
        <v>25400</v>
      </c>
      <c r="G55" s="10"/>
      <c r="H55" s="10"/>
      <c r="I55" s="10"/>
      <c r="J55" s="10"/>
      <c r="K55" s="10"/>
      <c r="L55" s="11"/>
    </row>
    <row r="56" spans="2:12" ht="17.25">
      <c r="B56" s="31"/>
      <c r="C56" s="18" t="s">
        <v>61</v>
      </c>
      <c r="D56" s="10">
        <f t="shared" si="6"/>
        <v>32500</v>
      </c>
      <c r="E56" s="10"/>
      <c r="F56" s="10">
        <v>28000</v>
      </c>
      <c r="G56" s="10"/>
      <c r="H56" s="10"/>
      <c r="I56" s="10"/>
      <c r="J56" s="10">
        <v>4500</v>
      </c>
      <c r="K56" s="10"/>
      <c r="L56" s="11"/>
    </row>
    <row r="57" spans="2:12" ht="17.25">
      <c r="B57" s="31"/>
      <c r="C57" s="18" t="s">
        <v>62</v>
      </c>
      <c r="D57" s="10">
        <f t="shared" si="6"/>
        <v>51460</v>
      </c>
      <c r="E57" s="10"/>
      <c r="F57" s="10">
        <v>28000</v>
      </c>
      <c r="G57" s="10"/>
      <c r="H57" s="10"/>
      <c r="I57" s="10"/>
      <c r="J57" s="10">
        <v>3460</v>
      </c>
      <c r="K57" s="10"/>
      <c r="L57" s="11">
        <v>20000</v>
      </c>
    </row>
    <row r="58" spans="2:12" ht="17.25">
      <c r="B58" s="31"/>
      <c r="C58" s="18" t="s">
        <v>63</v>
      </c>
      <c r="D58" s="10">
        <f t="shared" si="6"/>
        <v>28000</v>
      </c>
      <c r="E58" s="10"/>
      <c r="F58" s="10">
        <v>28000</v>
      </c>
      <c r="G58" s="10"/>
      <c r="H58" s="10"/>
      <c r="I58" s="10"/>
      <c r="J58" s="10"/>
      <c r="K58" s="10"/>
      <c r="L58" s="11"/>
    </row>
    <row r="59" spans="2:12" ht="18" thickBot="1">
      <c r="B59" s="32"/>
      <c r="C59" s="19" t="s">
        <v>64</v>
      </c>
      <c r="D59" s="14">
        <f>SUM(E59:L59)</f>
        <v>48000</v>
      </c>
      <c r="E59" s="14"/>
      <c r="F59" s="10">
        <v>28000</v>
      </c>
      <c r="G59" s="14"/>
      <c r="H59" s="14"/>
      <c r="I59" s="14"/>
      <c r="J59" s="14"/>
      <c r="K59" s="14"/>
      <c r="L59" s="15">
        <v>20000</v>
      </c>
    </row>
    <row r="60" spans="2:12">
      <c r="B60" s="28" t="s">
        <v>65</v>
      </c>
      <c r="C60" s="7" t="s">
        <v>12</v>
      </c>
      <c r="D60" s="8">
        <f>D61</f>
        <v>27946</v>
      </c>
      <c r="E60" s="8">
        <f t="shared" ref="E60:L62" si="7">SUM(E61)</f>
        <v>0</v>
      </c>
      <c r="F60" s="8">
        <f t="shared" si="7"/>
        <v>0</v>
      </c>
      <c r="G60" s="8">
        <f t="shared" si="7"/>
        <v>27946</v>
      </c>
      <c r="H60" s="8"/>
      <c r="I60" s="8">
        <f t="shared" si="7"/>
        <v>0</v>
      </c>
      <c r="J60" s="8">
        <f t="shared" si="7"/>
        <v>0</v>
      </c>
      <c r="K60" s="8">
        <f t="shared" si="7"/>
        <v>0</v>
      </c>
      <c r="L60" s="8">
        <f t="shared" si="7"/>
        <v>0</v>
      </c>
    </row>
    <row r="61" spans="2:12" ht="17.25" thickBot="1">
      <c r="B61" s="33"/>
      <c r="C61" s="25" t="s">
        <v>66</v>
      </c>
      <c r="D61" s="14">
        <f>G61</f>
        <v>27946</v>
      </c>
      <c r="E61" s="14"/>
      <c r="F61" s="14"/>
      <c r="G61" s="14">
        <v>27946</v>
      </c>
      <c r="H61" s="14"/>
      <c r="I61" s="14"/>
      <c r="J61" s="14"/>
      <c r="K61" s="14"/>
      <c r="L61" s="15"/>
    </row>
    <row r="62" spans="2:12">
      <c r="B62" s="28" t="s">
        <v>69</v>
      </c>
      <c r="C62" s="7" t="s">
        <v>12</v>
      </c>
      <c r="D62" s="8">
        <f>D63</f>
        <v>25000</v>
      </c>
      <c r="E62" s="8">
        <f t="shared" si="7"/>
        <v>0</v>
      </c>
      <c r="F62" s="8">
        <f t="shared" si="7"/>
        <v>0</v>
      </c>
      <c r="G62" s="8">
        <f t="shared" si="7"/>
        <v>0</v>
      </c>
      <c r="H62" s="8">
        <f>H63</f>
        <v>25000</v>
      </c>
      <c r="I62" s="8">
        <f t="shared" si="7"/>
        <v>0</v>
      </c>
      <c r="J62" s="8">
        <f t="shared" si="7"/>
        <v>0</v>
      </c>
      <c r="K62" s="8">
        <f t="shared" si="7"/>
        <v>0</v>
      </c>
      <c r="L62" s="8">
        <f t="shared" si="7"/>
        <v>0</v>
      </c>
    </row>
    <row r="63" spans="2:12" ht="17.25" thickBot="1">
      <c r="B63" s="33"/>
      <c r="C63" s="25" t="s">
        <v>70</v>
      </c>
      <c r="D63" s="14">
        <f>SUM(E63:L63)</f>
        <v>25000</v>
      </c>
      <c r="E63" s="14"/>
      <c r="F63" s="14"/>
      <c r="G63" s="14"/>
      <c r="H63" s="14">
        <v>25000</v>
      </c>
      <c r="I63" s="14"/>
      <c r="J63" s="14"/>
      <c r="K63" s="14"/>
      <c r="L63" s="15"/>
    </row>
  </sheetData>
  <mergeCells count="11">
    <mergeCell ref="B62:B63"/>
    <mergeCell ref="B7:B30"/>
    <mergeCell ref="B31:B43"/>
    <mergeCell ref="B44:B59"/>
    <mergeCell ref="B60:B61"/>
    <mergeCell ref="B6:C6"/>
    <mergeCell ref="B2:L2"/>
    <mergeCell ref="B3:L3"/>
    <mergeCell ref="B4:B5"/>
    <mergeCell ref="C4:C5"/>
    <mergeCell ref="D4:D5"/>
  </mergeCells>
  <phoneticPr fontId="2" type="noConversion"/>
  <pageMargins left="0.70866141732283472" right="0.34" top="0.96" bottom="0.84" header="0.31496062992125984" footer="0.31496062992125984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D40"/>
  <sheetViews>
    <sheetView workbookViewId="0">
      <selection activeCell="E7" sqref="E7"/>
    </sheetView>
  </sheetViews>
  <sheetFormatPr defaultRowHeight="16.5"/>
  <cols>
    <col min="3" max="3" width="41.25" customWidth="1"/>
    <col min="4" max="4" width="17" customWidth="1"/>
  </cols>
  <sheetData>
    <row r="2" spans="2:4" ht="33" customHeight="1">
      <c r="B2" s="48" t="s">
        <v>112</v>
      </c>
      <c r="C2" s="49"/>
      <c r="D2" s="50"/>
    </row>
    <row r="3" spans="2:4">
      <c r="B3" s="57" t="s">
        <v>113</v>
      </c>
      <c r="C3" s="57"/>
      <c r="D3" s="57"/>
    </row>
    <row r="4" spans="2:4" ht="20.25">
      <c r="B4" s="58" t="s">
        <v>108</v>
      </c>
      <c r="C4" s="58" t="s">
        <v>109</v>
      </c>
      <c r="D4" s="58" t="s">
        <v>110</v>
      </c>
    </row>
    <row r="5" spans="2:4" ht="20.25">
      <c r="B5" s="59" t="s">
        <v>111</v>
      </c>
      <c r="C5" s="60"/>
      <c r="D5" s="61">
        <f>SUM(D6:D40)</f>
        <v>245000</v>
      </c>
    </row>
    <row r="6" spans="2:4" ht="18.75">
      <c r="B6" s="51">
        <v>1</v>
      </c>
      <c r="C6" s="52" t="s">
        <v>73</v>
      </c>
      <c r="D6" s="53">
        <v>7000</v>
      </c>
    </row>
    <row r="7" spans="2:4" ht="18.75">
      <c r="B7" s="54">
        <v>2</v>
      </c>
      <c r="C7" s="55" t="s">
        <v>74</v>
      </c>
      <c r="D7" s="56">
        <v>7000</v>
      </c>
    </row>
    <row r="8" spans="2:4" ht="18.75">
      <c r="B8" s="54">
        <v>3</v>
      </c>
      <c r="C8" s="55" t="s">
        <v>75</v>
      </c>
      <c r="D8" s="56">
        <v>7000</v>
      </c>
    </row>
    <row r="9" spans="2:4" ht="18.75">
      <c r="B9" s="54">
        <v>4</v>
      </c>
      <c r="C9" s="55" t="s">
        <v>76</v>
      </c>
      <c r="D9" s="56">
        <v>7000</v>
      </c>
    </row>
    <row r="10" spans="2:4" ht="18.75">
      <c r="B10" s="54">
        <v>5</v>
      </c>
      <c r="C10" s="55" t="s">
        <v>77</v>
      </c>
      <c r="D10" s="56">
        <v>7000</v>
      </c>
    </row>
    <row r="11" spans="2:4" ht="18.75">
      <c r="B11" s="54">
        <v>6</v>
      </c>
      <c r="C11" s="55" t="s">
        <v>78</v>
      </c>
      <c r="D11" s="56">
        <v>7000</v>
      </c>
    </row>
    <row r="12" spans="2:4" ht="18.75">
      <c r="B12" s="54">
        <v>7</v>
      </c>
      <c r="C12" s="55" t="s">
        <v>79</v>
      </c>
      <c r="D12" s="56">
        <v>7000</v>
      </c>
    </row>
    <row r="13" spans="2:4" ht="18.75">
      <c r="B13" s="54">
        <v>8</v>
      </c>
      <c r="C13" s="55" t="s">
        <v>80</v>
      </c>
      <c r="D13" s="56">
        <v>7000</v>
      </c>
    </row>
    <row r="14" spans="2:4" ht="18.75">
      <c r="B14" s="54">
        <v>9</v>
      </c>
      <c r="C14" s="55" t="s">
        <v>81</v>
      </c>
      <c r="D14" s="56">
        <v>7000</v>
      </c>
    </row>
    <row r="15" spans="2:4" ht="18.75">
      <c r="B15" s="54">
        <v>10</v>
      </c>
      <c r="C15" s="55" t="s">
        <v>82</v>
      </c>
      <c r="D15" s="56">
        <v>7000</v>
      </c>
    </row>
    <row r="16" spans="2:4" ht="18.75">
      <c r="B16" s="54">
        <v>11</v>
      </c>
      <c r="C16" s="55" t="s">
        <v>83</v>
      </c>
      <c r="D16" s="56">
        <v>7000</v>
      </c>
    </row>
    <row r="17" spans="2:4" ht="18.75">
      <c r="B17" s="54">
        <v>12</v>
      </c>
      <c r="C17" s="55" t="s">
        <v>84</v>
      </c>
      <c r="D17" s="56">
        <v>7000</v>
      </c>
    </row>
    <row r="18" spans="2:4" ht="18.75">
      <c r="B18" s="54">
        <v>13</v>
      </c>
      <c r="C18" s="55" t="s">
        <v>85</v>
      </c>
      <c r="D18" s="56">
        <v>7000</v>
      </c>
    </row>
    <row r="19" spans="2:4" ht="18.75">
      <c r="B19" s="54">
        <v>14</v>
      </c>
      <c r="C19" s="55" t="s">
        <v>86</v>
      </c>
      <c r="D19" s="56">
        <v>7000</v>
      </c>
    </row>
    <row r="20" spans="2:4" ht="18.75">
      <c r="B20" s="54">
        <v>15</v>
      </c>
      <c r="C20" s="55" t="s">
        <v>87</v>
      </c>
      <c r="D20" s="56">
        <v>7000</v>
      </c>
    </row>
    <row r="21" spans="2:4" ht="18.75">
      <c r="B21" s="54">
        <v>16</v>
      </c>
      <c r="C21" s="55" t="s">
        <v>88</v>
      </c>
      <c r="D21" s="56">
        <v>7000</v>
      </c>
    </row>
    <row r="22" spans="2:4" ht="18.75">
      <c r="B22" s="54">
        <v>17</v>
      </c>
      <c r="C22" s="55" t="s">
        <v>89</v>
      </c>
      <c r="D22" s="56">
        <v>7000</v>
      </c>
    </row>
    <row r="23" spans="2:4" ht="18.75">
      <c r="B23" s="54">
        <v>18</v>
      </c>
      <c r="C23" s="55" t="s">
        <v>90</v>
      </c>
      <c r="D23" s="56">
        <v>7000</v>
      </c>
    </row>
    <row r="24" spans="2:4" ht="18.75">
      <c r="B24" s="54">
        <v>19</v>
      </c>
      <c r="C24" s="55" t="s">
        <v>91</v>
      </c>
      <c r="D24" s="56">
        <v>7000</v>
      </c>
    </row>
    <row r="25" spans="2:4" ht="18.75">
      <c r="B25" s="54">
        <v>20</v>
      </c>
      <c r="C25" s="55" t="s">
        <v>92</v>
      </c>
      <c r="D25" s="56">
        <v>7000</v>
      </c>
    </row>
    <row r="26" spans="2:4" ht="18.75">
      <c r="B26" s="54">
        <v>21</v>
      </c>
      <c r="C26" s="55" t="s">
        <v>93</v>
      </c>
      <c r="D26" s="56">
        <v>7000</v>
      </c>
    </row>
    <row r="27" spans="2:4" ht="18.75">
      <c r="B27" s="54">
        <v>22</v>
      </c>
      <c r="C27" s="55" t="s">
        <v>94</v>
      </c>
      <c r="D27" s="56">
        <v>7000</v>
      </c>
    </row>
    <row r="28" spans="2:4" ht="18.75">
      <c r="B28" s="54">
        <v>23</v>
      </c>
      <c r="C28" s="55" t="s">
        <v>95</v>
      </c>
      <c r="D28" s="56">
        <v>7000</v>
      </c>
    </row>
    <row r="29" spans="2:4" ht="18.75">
      <c r="B29" s="54">
        <v>24</v>
      </c>
      <c r="C29" s="55" t="s">
        <v>96</v>
      </c>
      <c r="D29" s="56">
        <v>7000</v>
      </c>
    </row>
    <row r="30" spans="2:4" ht="18.75">
      <c r="B30" s="54">
        <v>25</v>
      </c>
      <c r="C30" s="55" t="s">
        <v>97</v>
      </c>
      <c r="D30" s="56">
        <v>7000</v>
      </c>
    </row>
    <row r="31" spans="2:4" ht="18.75">
      <c r="B31" s="54">
        <v>26</v>
      </c>
      <c r="C31" s="55" t="s">
        <v>98</v>
      </c>
      <c r="D31" s="56">
        <v>7000</v>
      </c>
    </row>
    <row r="32" spans="2:4" ht="18.75">
      <c r="B32" s="54">
        <v>27</v>
      </c>
      <c r="C32" s="55" t="s">
        <v>99</v>
      </c>
      <c r="D32" s="56">
        <v>7000</v>
      </c>
    </row>
    <row r="33" spans="2:4" ht="18.75">
      <c r="B33" s="54">
        <v>28</v>
      </c>
      <c r="C33" s="55" t="s">
        <v>100</v>
      </c>
      <c r="D33" s="56">
        <v>7000</v>
      </c>
    </row>
    <row r="34" spans="2:4" ht="18.75">
      <c r="B34" s="54">
        <v>29</v>
      </c>
      <c r="C34" s="55" t="s">
        <v>101</v>
      </c>
      <c r="D34" s="56">
        <v>7000</v>
      </c>
    </row>
    <row r="35" spans="2:4" ht="18.75">
      <c r="B35" s="54">
        <v>30</v>
      </c>
      <c r="C35" s="55" t="s">
        <v>102</v>
      </c>
      <c r="D35" s="56">
        <v>7000</v>
      </c>
    </row>
    <row r="36" spans="2:4" ht="18.75">
      <c r="B36" s="54">
        <v>31</v>
      </c>
      <c r="C36" s="55" t="s">
        <v>103</v>
      </c>
      <c r="D36" s="56">
        <v>7000</v>
      </c>
    </row>
    <row r="37" spans="2:4" ht="18.75">
      <c r="B37" s="54">
        <v>32</v>
      </c>
      <c r="C37" s="55" t="s">
        <v>104</v>
      </c>
      <c r="D37" s="56">
        <v>7000</v>
      </c>
    </row>
    <row r="38" spans="2:4" ht="18.75">
      <c r="B38" s="54">
        <v>33</v>
      </c>
      <c r="C38" s="55" t="s">
        <v>105</v>
      </c>
      <c r="D38" s="56">
        <v>7000</v>
      </c>
    </row>
    <row r="39" spans="2:4" ht="18.75">
      <c r="B39" s="54">
        <v>34</v>
      </c>
      <c r="C39" s="55" t="s">
        <v>106</v>
      </c>
      <c r="D39" s="56">
        <v>7000</v>
      </c>
    </row>
    <row r="40" spans="2:4" ht="18.75">
      <c r="B40" s="54">
        <v>35</v>
      </c>
      <c r="C40" s="55" t="s">
        <v>107</v>
      </c>
      <c r="D40" s="56">
        <v>7000</v>
      </c>
    </row>
  </sheetData>
  <mergeCells count="3">
    <mergeCell ref="B5:C5"/>
    <mergeCell ref="B2:D2"/>
    <mergeCell ref="B3:D3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학교 교육경비 지원</vt:lpstr>
      <vt:lpstr>유치원 종일반지원</vt:lpstr>
      <vt:lpstr>'학교 교육경비 지원'!Print_Area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2018-04-09T00:46:47Z</cp:lastPrinted>
  <dcterms:created xsi:type="dcterms:W3CDTF">2018-03-21T08:29:20Z</dcterms:created>
  <dcterms:modified xsi:type="dcterms:W3CDTF">2018-09-10T05:37:58Z</dcterms:modified>
</cp:coreProperties>
</file>